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video\pcb-way-cnc\"/>
    </mc:Choice>
  </mc:AlternateContent>
  <xr:revisionPtr revIDLastSave="0" documentId="13_ncr:1_{383C4DE7-EFBF-41B4-A809-BF7ADAF1C3E2}" xr6:coauthVersionLast="47" xr6:coauthVersionMax="47" xr10:uidLastSave="{00000000-0000-0000-0000-000000000000}"/>
  <bookViews>
    <workbookView xWindow="-120" yWindow="-120" windowWidth="29040" windowHeight="17520" xr2:uid="{BC2B8484-DFD5-4056-8182-8E4A7FE3B5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H20" i="1"/>
  <c r="G20" i="1"/>
  <c r="E20" i="1"/>
  <c r="D20" i="1"/>
  <c r="H19" i="1"/>
  <c r="G19" i="1"/>
  <c r="E19" i="1"/>
  <c r="D19" i="1"/>
  <c r="H18" i="1"/>
  <c r="G18" i="1"/>
  <c r="E18" i="1"/>
  <c r="D18" i="1"/>
  <c r="C20" i="1"/>
  <c r="C19" i="1"/>
  <c r="C18" i="1"/>
  <c r="P18" i="1"/>
  <c r="H21" i="1"/>
  <c r="G21" i="1"/>
  <c r="E21" i="1"/>
  <c r="D21" i="1"/>
  <c r="H17" i="1"/>
  <c r="G17" i="1"/>
  <c r="E17" i="1"/>
  <c r="D17" i="1"/>
  <c r="C21" i="1"/>
  <c r="C17" i="1"/>
</calcChain>
</file>

<file path=xl/sharedStrings.xml><?xml version="1.0" encoding="utf-8"?>
<sst xmlns="http://schemas.openxmlformats.org/spreadsheetml/2006/main" count="66" uniqueCount="45">
  <si>
    <t>Day 0</t>
  </si>
  <si>
    <t>Day 1</t>
  </si>
  <si>
    <t>Day 2</t>
  </si>
  <si>
    <t>Day 3</t>
  </si>
  <si>
    <t>Day 4</t>
  </si>
  <si>
    <t>Day 5</t>
  </si>
  <si>
    <t>Creep test C-bending, reference surface [mm] (default 12mm), constant load 1,25 kg</t>
  </si>
  <si>
    <t>Creep test, Difference from previous day (for graph)</t>
  </si>
  <si>
    <t>D5+1h49°C</t>
  </si>
  <si>
    <t>PCBWay PEEK, POM, Brass, Alu, ABS creep testing,            MyTechFun 2022-05-03</t>
  </si>
  <si>
    <t>PEEK</t>
  </si>
  <si>
    <t>POM</t>
  </si>
  <si>
    <t>Brass</t>
  </si>
  <si>
    <t>Alu</t>
  </si>
  <si>
    <t>ABS</t>
  </si>
  <si>
    <t>Tensile strength Mpa</t>
  </si>
  <si>
    <t>Yield strength Mpa</t>
  </si>
  <si>
    <t>Melting temperature °C</t>
  </si>
  <si>
    <t>580-650</t>
  </si>
  <si>
    <t>260 *</t>
  </si>
  <si>
    <t>96,9 *</t>
  </si>
  <si>
    <t>**Heat deflection temp.</t>
  </si>
  <si>
    <t>87,7 **</t>
  </si>
  <si>
    <t>*Max service temp.</t>
  </si>
  <si>
    <t>Just few specifications from website (not tested by MyTechFun)</t>
  </si>
  <si>
    <r>
      <t>Density g/cm</t>
    </r>
    <r>
      <rPr>
        <vertAlign val="superscript"/>
        <sz val="11"/>
        <color theme="1" tint="0.34998626667073579"/>
        <rFont val="Calibri"/>
        <family val="2"/>
        <charset val="238"/>
        <scheme val="minor"/>
      </rPr>
      <t>3</t>
    </r>
  </si>
  <si>
    <t>m =</t>
  </si>
  <si>
    <t xml:space="preserve">Stress = </t>
  </si>
  <si>
    <t>kg</t>
  </si>
  <si>
    <t>M</t>
  </si>
  <si>
    <t>Torque</t>
  </si>
  <si>
    <t>L</t>
  </si>
  <si>
    <t>length of arm</t>
  </si>
  <si>
    <t>m</t>
  </si>
  <si>
    <t>mass</t>
  </si>
  <si>
    <t>g</t>
  </si>
  <si>
    <t>g acceleration (9.81 m/s2)</t>
  </si>
  <si>
    <t>F</t>
  </si>
  <si>
    <t>Force</t>
  </si>
  <si>
    <t>Max [kg]</t>
  </si>
  <si>
    <t>Max load (kg)</t>
  </si>
  <si>
    <t>Stress = M / I = F * L / K = m * g * L / K =&gt; m = (Stress * K) / (g * L)</t>
  </si>
  <si>
    <t>I</t>
  </si>
  <si>
    <t>Mpa (=N/mm2)</t>
  </si>
  <si>
    <t>moment of area (for rectangle h^2*w/6, in my case 4^2*5/6)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</si>
</sst>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b/>
      <sz val="11"/>
      <color theme="7" tint="-0.249977111117893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sz val="11"/>
      <color theme="1" tint="0.34998626667073579"/>
      <name val="Calibri"/>
      <family val="2"/>
      <charset val="238"/>
      <scheme val="minor"/>
    </font>
    <font>
      <vertAlign val="superscript"/>
      <sz val="11"/>
      <color theme="1" tint="0.34998626667073579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sz val="9"/>
      <color theme="1" tint="0.3499862666707357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/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/>
    <xf numFmtId="0" fontId="1" fillId="0" borderId="0" xfId="0" applyFont="1" applyFill="1" applyBorder="1"/>
    <xf numFmtId="0" fontId="0" fillId="0" borderId="0" xfId="0" applyFont="1" applyFill="1" applyBorder="1"/>
    <xf numFmtId="0" fontId="3" fillId="0" borderId="0" xfId="0" applyFont="1" applyFill="1" applyBorder="1"/>
    <xf numFmtId="0" fontId="0" fillId="0" borderId="12" xfId="0" applyBorder="1" applyAlignment="1">
      <alignment horizontal="center"/>
    </xf>
    <xf numFmtId="0" fontId="1" fillId="0" borderId="0" xfId="0" applyFont="1"/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15" xfId="0" applyBorder="1"/>
    <xf numFmtId="0" fontId="0" fillId="0" borderId="14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22" xfId="0" applyFont="1" applyBorder="1"/>
    <xf numFmtId="0" fontId="1" fillId="0" borderId="23" xfId="0" applyFont="1" applyBorder="1"/>
    <xf numFmtId="0" fontId="6" fillId="0" borderId="21" xfId="0" applyFont="1" applyBorder="1"/>
    <xf numFmtId="0" fontId="7" fillId="0" borderId="22" xfId="0" applyFont="1" applyBorder="1"/>
    <xf numFmtId="0" fontId="5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27" xfId="0" applyFont="1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8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Alignment="1">
      <alignment horizontal="left"/>
    </xf>
    <xf numFmtId="0" fontId="11" fillId="0" borderId="0" xfId="0" applyFont="1" applyBorder="1"/>
    <xf numFmtId="0" fontId="8" fillId="0" borderId="0" xfId="0" applyFont="1" applyBorder="1" applyAlignment="1">
      <alignment horizontal="left"/>
    </xf>
    <xf numFmtId="0" fontId="6" fillId="0" borderId="24" xfId="0" applyFont="1" applyBorder="1"/>
    <xf numFmtId="0" fontId="5" fillId="0" borderId="30" xfId="0" applyFont="1" applyBorder="1"/>
    <xf numFmtId="0" fontId="7" fillId="0" borderId="30" xfId="0" applyFont="1" applyBorder="1"/>
    <xf numFmtId="0" fontId="0" fillId="0" borderId="16" xfId="0" applyBorder="1" applyAlignment="1">
      <alignment horizontal="center"/>
    </xf>
    <xf numFmtId="0" fontId="0" fillId="0" borderId="0" xfId="0" applyFont="1" applyBorder="1"/>
    <xf numFmtId="0" fontId="12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/>
    <xf numFmtId="0" fontId="13" fillId="2" borderId="0" xfId="0" applyFont="1" applyFill="1"/>
    <xf numFmtId="0" fontId="13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Creep test results mm of</a:t>
            </a:r>
            <a:r>
              <a:rPr lang="hu-HU" baseline="0"/>
              <a:t> deformation from previous day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PEEK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Sheet1!$C$16:$H$16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D5+1h49°C</c:v>
                </c:pt>
              </c:strCache>
            </c:strRef>
          </c:cat>
          <c:val>
            <c:numRef>
              <c:f>Sheet1!$C$17:$H$17</c:f>
              <c:numCache>
                <c:formatCode>General</c:formatCode>
                <c:ptCount val="6"/>
                <c:pt idx="0">
                  <c:v>9.9999999999999645E-2</c:v>
                </c:pt>
                <c:pt idx="1">
                  <c:v>-9.9999999999997868E-3</c:v>
                </c:pt>
                <c:pt idx="2">
                  <c:v>2.000000000000135E-2</c:v>
                </c:pt>
                <c:pt idx="3">
                  <c:v>-1.0000000000001563E-2</c:v>
                </c:pt>
                <c:pt idx="4">
                  <c:v>1.0000000000001563E-2</c:v>
                </c:pt>
                <c:pt idx="5">
                  <c:v>9.9999999999997868E-3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C7-464F-BD79-668D82796556}"/>
            </c:ext>
          </c:extLst>
        </c:ser>
        <c:ser>
          <c:idx val="1"/>
          <c:order val="1"/>
          <c:tx>
            <c:strRef>
              <c:f>Sheet1!$B$18</c:f>
              <c:strCache>
                <c:ptCount val="1"/>
                <c:pt idx="0">
                  <c:v>POM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 w="9525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Sheet1!$C$16:$H$16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D5+1h49°C</c:v>
                </c:pt>
              </c:strCache>
            </c:strRef>
          </c:cat>
          <c:val>
            <c:numRef>
              <c:f>Sheet1!$C$18:$H$18</c:f>
              <c:numCache>
                <c:formatCode>General</c:formatCode>
                <c:ptCount val="6"/>
                <c:pt idx="0">
                  <c:v>1.5</c:v>
                </c:pt>
                <c:pt idx="1">
                  <c:v>0.78999999999999915</c:v>
                </c:pt>
                <c:pt idx="2">
                  <c:v>0.37000000000000099</c:v>
                </c:pt>
                <c:pt idx="3">
                  <c:v>0.10999999999999943</c:v>
                </c:pt>
                <c:pt idx="4">
                  <c:v>4.00000000000027E-2</c:v>
                </c:pt>
                <c:pt idx="5">
                  <c:v>0.28999999999999915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C7-464F-BD79-668D82796556}"/>
            </c:ext>
          </c:extLst>
        </c:ser>
        <c:ser>
          <c:idx val="2"/>
          <c:order val="2"/>
          <c:tx>
            <c:strRef>
              <c:f>Sheet1!$B$19</c:f>
              <c:strCache>
                <c:ptCount val="1"/>
                <c:pt idx="0">
                  <c:v>Brass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cat>
            <c:strRef>
              <c:f>Sheet1!$C$16:$H$16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D5+1h49°C</c:v>
                </c:pt>
              </c:strCache>
            </c:strRef>
          </c:cat>
          <c:val>
            <c:numRef>
              <c:f>Sheet1!$C$19:$H$19</c:f>
              <c:numCache>
                <c:formatCode>General</c:formatCode>
                <c:ptCount val="6"/>
                <c:pt idx="0">
                  <c:v>1.9999999999999574E-2</c:v>
                </c:pt>
                <c:pt idx="1">
                  <c:v>1.0000000000001563E-2</c:v>
                </c:pt>
                <c:pt idx="2">
                  <c:v>-1.0000000000001563E-2</c:v>
                </c:pt>
                <c:pt idx="3">
                  <c:v>1.0000000000001563E-2</c:v>
                </c:pt>
                <c:pt idx="4">
                  <c:v>-1.0000000000001563E-2</c:v>
                </c:pt>
                <c:pt idx="5">
                  <c:v>1.0000000000001563E-2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C7-464F-BD79-668D82796556}"/>
            </c:ext>
          </c:extLst>
        </c:ser>
        <c:ser>
          <c:idx val="3"/>
          <c:order val="3"/>
          <c:tx>
            <c:strRef>
              <c:f>Sheet1!$B$20</c:f>
              <c:strCache>
                <c:ptCount val="1"/>
                <c:pt idx="0">
                  <c:v>Alu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strRef>
              <c:f>Sheet1!$C$16:$H$16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D5+1h49°C</c:v>
                </c:pt>
              </c:strCache>
            </c:strRef>
          </c:cat>
          <c:val>
            <c:numRef>
              <c:f>Sheet1!$C$20:$H$20</c:f>
              <c:numCache>
                <c:formatCode>General</c:formatCode>
                <c:ptCount val="6"/>
                <c:pt idx="0">
                  <c:v>-2.000000000000135E-2</c:v>
                </c:pt>
                <c:pt idx="1">
                  <c:v>-9.9999999999997868E-3</c:v>
                </c:pt>
                <c:pt idx="2">
                  <c:v>-9.9999999999997868E-3</c:v>
                </c:pt>
                <c:pt idx="3">
                  <c:v>0</c:v>
                </c:pt>
                <c:pt idx="4">
                  <c:v>9.9999999999997868E-3</c:v>
                </c:pt>
                <c:pt idx="5">
                  <c:v>2.000000000000135E-2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C7-464F-BD79-668D82796556}"/>
            </c:ext>
          </c:extLst>
        </c:ser>
        <c:ser>
          <c:idx val="4"/>
          <c:order val="4"/>
          <c:tx>
            <c:strRef>
              <c:f>Sheet1!$B$21</c:f>
              <c:strCache>
                <c:ptCount val="1"/>
                <c:pt idx="0">
                  <c:v>ABS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Sheet1!$C$16:$H$16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D5+1h49°C</c:v>
                </c:pt>
              </c:strCache>
            </c:strRef>
          </c:cat>
          <c:val>
            <c:numRef>
              <c:f>Sheet1!$C$21:$H$21</c:f>
              <c:numCache>
                <c:formatCode>General</c:formatCode>
                <c:ptCount val="6"/>
                <c:pt idx="0">
                  <c:v>1.5</c:v>
                </c:pt>
                <c:pt idx="1">
                  <c:v>0.61000000000000298</c:v>
                </c:pt>
                <c:pt idx="2">
                  <c:v>0.19999999999999929</c:v>
                </c:pt>
                <c:pt idx="3">
                  <c:v>5.9999999999998721E-2</c:v>
                </c:pt>
                <c:pt idx="4">
                  <c:v>0.10999999999999943</c:v>
                </c:pt>
                <c:pt idx="5">
                  <c:v>1.370000000000001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4C7-464F-BD79-668D82796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086847"/>
        <c:axId val="2095080607"/>
      </c:lineChart>
      <c:catAx>
        <c:axId val="2095086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95080607"/>
        <c:crosses val="autoZero"/>
        <c:auto val="1"/>
        <c:lblAlgn val="ctr"/>
        <c:lblOffset val="100"/>
        <c:noMultiLvlLbl val="0"/>
      </c:catAx>
      <c:valAx>
        <c:axId val="2095080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95086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Sheet1!$M$6</c:f>
              <c:strCache>
                <c:ptCount val="1"/>
                <c:pt idx="0">
                  <c:v>Max [kg]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Sheet1!$L$7:$L$11</c:f>
              <c:strCache>
                <c:ptCount val="5"/>
                <c:pt idx="0">
                  <c:v>PEEK</c:v>
                </c:pt>
                <c:pt idx="1">
                  <c:v>POM</c:v>
                </c:pt>
                <c:pt idx="2">
                  <c:v>Brass</c:v>
                </c:pt>
                <c:pt idx="3">
                  <c:v>Alu</c:v>
                </c:pt>
                <c:pt idx="4">
                  <c:v>ABS</c:v>
                </c:pt>
              </c:strCache>
            </c:strRef>
          </c:cat>
          <c:val>
            <c:numRef>
              <c:f>Sheet1!$M$7:$M$11</c:f>
              <c:numCache>
                <c:formatCode>General</c:formatCode>
                <c:ptCount val="5"/>
                <c:pt idx="0">
                  <c:v>16.2</c:v>
                </c:pt>
                <c:pt idx="1">
                  <c:v>9.4</c:v>
                </c:pt>
                <c:pt idx="2">
                  <c:v>62</c:v>
                </c:pt>
                <c:pt idx="3">
                  <c:v>100.6</c:v>
                </c:pt>
                <c:pt idx="4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7-4ADD-A7CB-A6EFBF451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4781183"/>
        <c:axId val="1394778687"/>
      </c:barChart>
      <c:catAx>
        <c:axId val="1394781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394778687"/>
        <c:crosses val="autoZero"/>
        <c:auto val="1"/>
        <c:lblAlgn val="ctr"/>
        <c:lblOffset val="100"/>
        <c:noMultiLvlLbl val="0"/>
      </c:catAx>
      <c:valAx>
        <c:axId val="1394778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394781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22</xdr:row>
      <xdr:rowOff>52387</xdr:rowOff>
    </xdr:from>
    <xdr:to>
      <xdr:col>10</xdr:col>
      <xdr:colOff>828674</xdr:colOff>
      <xdr:row>44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C74E281-0DC0-0E1B-AD81-D9D1E98E97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676274</xdr:colOff>
      <xdr:row>26</xdr:row>
      <xdr:rowOff>133350</xdr:rowOff>
    </xdr:from>
    <xdr:to>
      <xdr:col>17</xdr:col>
      <xdr:colOff>238124</xdr:colOff>
      <xdr:row>44</xdr:row>
      <xdr:rowOff>185737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E9D109-C2C8-D70E-0D98-7C782E4941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D61E6-AAE9-4FF6-B6CB-3E74F397629E}">
  <dimension ref="A2:W46"/>
  <sheetViews>
    <sheetView tabSelected="1" topLeftCell="A22" zoomScale="115" zoomScaleNormal="115" workbookViewId="0">
      <selection activeCell="M20" sqref="M20"/>
    </sheetView>
  </sheetViews>
  <sheetFormatPr defaultRowHeight="15" x14ac:dyDescent="0.25"/>
  <cols>
    <col min="1" max="1" width="3.28515625" customWidth="1"/>
    <col min="3" max="3" width="11.42578125" customWidth="1"/>
    <col min="7" max="7" width="10.42578125" bestFit="1" customWidth="1"/>
    <col min="8" max="8" width="10.7109375" bestFit="1" customWidth="1"/>
    <col min="9" max="9" width="12.42578125" bestFit="1" customWidth="1"/>
    <col min="10" max="10" width="10.7109375" bestFit="1" customWidth="1"/>
    <col min="11" max="11" width="13.85546875" customWidth="1"/>
    <col min="12" max="12" width="12" customWidth="1"/>
    <col min="13" max="13" width="12.140625" bestFit="1" customWidth="1"/>
    <col min="14" max="14" width="12.42578125" bestFit="1" customWidth="1"/>
    <col min="15" max="15" width="9.5703125" customWidth="1"/>
    <col min="16" max="16" width="19.85546875" bestFit="1" customWidth="1"/>
    <col min="17" max="17" width="17.85546875" bestFit="1" customWidth="1"/>
    <col min="18" max="18" width="22.28515625" bestFit="1" customWidth="1"/>
    <col min="19" max="19" width="13.42578125" bestFit="1" customWidth="1"/>
  </cols>
  <sheetData>
    <row r="2" spans="1:23" x14ac:dyDescent="0.25">
      <c r="A2" s="13"/>
      <c r="B2" s="13" t="s">
        <v>9</v>
      </c>
      <c r="K2" s="41"/>
    </row>
    <row r="3" spans="1:23" x14ac:dyDescent="0.25">
      <c r="A3" s="13"/>
      <c r="B3" s="13"/>
      <c r="K3" s="25"/>
    </row>
    <row r="5" spans="1:23" ht="15.75" thickBot="1" x14ac:dyDescent="0.3">
      <c r="B5" t="s">
        <v>6</v>
      </c>
      <c r="L5" t="s">
        <v>40</v>
      </c>
      <c r="O5" s="48" t="s">
        <v>24</v>
      </c>
      <c r="P5" s="48"/>
      <c r="Q5" s="49"/>
      <c r="R5" s="49"/>
      <c r="S5" s="49"/>
      <c r="T5" s="22"/>
      <c r="U5" s="22"/>
      <c r="V5" s="22"/>
      <c r="W5" s="22"/>
    </row>
    <row r="6" spans="1:23" ht="18" thickBot="1" x14ac:dyDescent="0.3">
      <c r="B6" s="31"/>
      <c r="C6" s="7" t="s">
        <v>0</v>
      </c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14" t="s">
        <v>8</v>
      </c>
      <c r="J6" s="20"/>
      <c r="K6" s="21"/>
      <c r="L6" s="8"/>
      <c r="M6" s="47" t="s">
        <v>39</v>
      </c>
      <c r="N6" s="23"/>
      <c r="O6" s="50"/>
      <c r="P6" s="50" t="s">
        <v>15</v>
      </c>
      <c r="Q6" s="50" t="s">
        <v>16</v>
      </c>
      <c r="R6" s="50" t="s">
        <v>17</v>
      </c>
      <c r="S6" s="50" t="s">
        <v>25</v>
      </c>
      <c r="T6" s="24"/>
      <c r="U6" s="24"/>
      <c r="V6" s="25"/>
      <c r="W6" s="22"/>
    </row>
    <row r="7" spans="1:23" x14ac:dyDescent="0.25">
      <c r="B7" s="39" t="s">
        <v>10</v>
      </c>
      <c r="C7" s="34">
        <v>14.35</v>
      </c>
      <c r="D7" s="1">
        <v>14.45</v>
      </c>
      <c r="E7" s="1">
        <v>14.44</v>
      </c>
      <c r="F7" s="1">
        <v>14.46</v>
      </c>
      <c r="G7" s="1">
        <v>14.45</v>
      </c>
      <c r="H7" s="1">
        <v>14.46</v>
      </c>
      <c r="I7" s="15">
        <v>14.47</v>
      </c>
      <c r="L7" s="45" t="s">
        <v>10</v>
      </c>
      <c r="M7" s="46">
        <v>16.2</v>
      </c>
      <c r="N7" s="23"/>
      <c r="O7" s="51" t="s">
        <v>10</v>
      </c>
      <c r="P7" s="50">
        <v>103</v>
      </c>
      <c r="Q7" s="50">
        <v>95</v>
      </c>
      <c r="R7" s="50" t="s">
        <v>19</v>
      </c>
      <c r="S7" s="50"/>
      <c r="T7" s="23"/>
      <c r="U7" s="23"/>
      <c r="V7" s="25"/>
      <c r="W7" s="22"/>
    </row>
    <row r="8" spans="1:23" x14ac:dyDescent="0.25">
      <c r="B8" s="37" t="s">
        <v>11</v>
      </c>
      <c r="C8" s="35">
        <v>15.2</v>
      </c>
      <c r="D8" s="61">
        <v>16.7</v>
      </c>
      <c r="E8" s="32">
        <v>17.489999999999998</v>
      </c>
      <c r="F8" s="32">
        <v>17.86</v>
      </c>
      <c r="G8" s="32">
        <v>17.97</v>
      </c>
      <c r="H8" s="32">
        <v>18.010000000000002</v>
      </c>
      <c r="I8" s="33">
        <v>18.3</v>
      </c>
      <c r="L8" s="37" t="s">
        <v>11</v>
      </c>
      <c r="M8" s="43">
        <v>9.4</v>
      </c>
      <c r="N8" s="23"/>
      <c r="O8" s="51" t="s">
        <v>11</v>
      </c>
      <c r="P8" s="50">
        <v>89.6</v>
      </c>
      <c r="Q8" s="50">
        <v>72.400000000000006</v>
      </c>
      <c r="R8" s="50" t="s">
        <v>20</v>
      </c>
      <c r="S8" s="50"/>
      <c r="T8" s="23"/>
      <c r="U8" s="23"/>
      <c r="V8" s="25"/>
      <c r="W8" s="22"/>
    </row>
    <row r="9" spans="1:23" x14ac:dyDescent="0.25">
      <c r="B9" s="40" t="s">
        <v>12</v>
      </c>
      <c r="C9" s="35">
        <v>12.1</v>
      </c>
      <c r="D9" s="32">
        <v>12.12</v>
      </c>
      <c r="E9" s="32">
        <v>12.13</v>
      </c>
      <c r="F9" s="32">
        <v>12.12</v>
      </c>
      <c r="G9" s="32">
        <v>12.13</v>
      </c>
      <c r="H9" s="32">
        <v>12.12</v>
      </c>
      <c r="I9" s="33">
        <v>12.13</v>
      </c>
      <c r="L9" s="40" t="s">
        <v>12</v>
      </c>
      <c r="M9" s="43">
        <v>62</v>
      </c>
      <c r="N9" s="23"/>
      <c r="O9" s="51" t="s">
        <v>12</v>
      </c>
      <c r="P9" s="50">
        <v>140</v>
      </c>
      <c r="Q9" s="50"/>
      <c r="R9" s="50">
        <v>955</v>
      </c>
      <c r="S9" s="50">
        <v>8.8000000000000007</v>
      </c>
      <c r="T9" s="23"/>
      <c r="U9" s="23"/>
      <c r="V9" s="25"/>
      <c r="W9" s="22"/>
    </row>
    <row r="10" spans="1:23" x14ac:dyDescent="0.25">
      <c r="B10" s="37" t="s">
        <v>13</v>
      </c>
      <c r="C10" s="35">
        <v>12.22</v>
      </c>
      <c r="D10" s="32">
        <v>12.2</v>
      </c>
      <c r="E10" s="32">
        <v>12.19</v>
      </c>
      <c r="F10" s="32">
        <v>12.18</v>
      </c>
      <c r="G10" s="32">
        <v>12.18</v>
      </c>
      <c r="H10" s="32">
        <v>12.19</v>
      </c>
      <c r="I10" s="33">
        <v>12.21</v>
      </c>
      <c r="L10" s="37" t="s">
        <v>13</v>
      </c>
      <c r="M10" s="43">
        <v>100.6</v>
      </c>
      <c r="N10" s="23"/>
      <c r="O10" s="51" t="s">
        <v>13</v>
      </c>
      <c r="P10" s="50">
        <v>310</v>
      </c>
      <c r="Q10" s="50">
        <v>276</v>
      </c>
      <c r="R10" s="50" t="s">
        <v>18</v>
      </c>
      <c r="S10" s="50">
        <v>2.73</v>
      </c>
      <c r="T10" s="23"/>
      <c r="U10" s="23"/>
      <c r="V10" s="25"/>
      <c r="W10" s="22"/>
    </row>
    <row r="11" spans="1:23" ht="15.75" thickBot="1" x14ac:dyDescent="0.3">
      <c r="B11" s="38" t="s">
        <v>14</v>
      </c>
      <c r="C11" s="36">
        <v>16.829999999999998</v>
      </c>
      <c r="D11" s="2">
        <v>18.329999999999998</v>
      </c>
      <c r="E11" s="2">
        <v>18.940000000000001</v>
      </c>
      <c r="F11" s="2">
        <v>19.14</v>
      </c>
      <c r="G11" s="2">
        <v>19.2</v>
      </c>
      <c r="H11" s="2">
        <v>19.309999999999999</v>
      </c>
      <c r="I11" s="16">
        <v>20.68</v>
      </c>
      <c r="L11" s="38" t="s">
        <v>14</v>
      </c>
      <c r="M11" s="44">
        <v>3.8</v>
      </c>
      <c r="N11" s="23"/>
      <c r="O11" s="51" t="s">
        <v>14</v>
      </c>
      <c r="P11" s="50">
        <v>38</v>
      </c>
      <c r="Q11" s="50"/>
      <c r="R11" s="50" t="s">
        <v>22</v>
      </c>
      <c r="S11" s="50"/>
      <c r="T11" s="23"/>
      <c r="U11" s="23"/>
      <c r="V11" s="28"/>
      <c r="W11" s="22"/>
    </row>
    <row r="12" spans="1:23" x14ac:dyDescent="0.25">
      <c r="L12" s="10"/>
      <c r="O12" s="48"/>
      <c r="P12" s="48"/>
      <c r="Q12" s="52"/>
      <c r="R12" s="53" t="s">
        <v>23</v>
      </c>
      <c r="S12" s="49"/>
      <c r="T12" s="22"/>
      <c r="U12" s="22"/>
      <c r="V12" s="22"/>
      <c r="W12" s="22"/>
    </row>
    <row r="13" spans="1:23" x14ac:dyDescent="0.25">
      <c r="L13" s="10"/>
      <c r="O13" s="48"/>
      <c r="P13" s="48"/>
      <c r="Q13" s="54"/>
      <c r="R13" s="55" t="s">
        <v>21</v>
      </c>
      <c r="S13" s="49"/>
      <c r="T13" s="22"/>
      <c r="U13" s="22"/>
      <c r="V13" s="22"/>
      <c r="W13" s="22"/>
    </row>
    <row r="14" spans="1:23" x14ac:dyDescent="0.25">
      <c r="B14" s="9"/>
      <c r="Q14" s="22"/>
      <c r="S14" s="22"/>
      <c r="T14" s="22"/>
      <c r="U14" s="22"/>
      <c r="V14" s="22"/>
      <c r="W14" s="22"/>
    </row>
    <row r="15" spans="1:23" ht="15.75" thickBot="1" x14ac:dyDescent="0.3">
      <c r="B15" s="10" t="s">
        <v>7</v>
      </c>
      <c r="K15" s="22"/>
      <c r="L15" s="22"/>
      <c r="M15" s="22"/>
      <c r="N15" s="22"/>
      <c r="O15" s="62" t="s">
        <v>41</v>
      </c>
      <c r="P15" s="63"/>
      <c r="Q15" s="26"/>
      <c r="R15" s="22"/>
      <c r="S15" s="22"/>
      <c r="T15" s="22"/>
      <c r="U15" s="22"/>
      <c r="V15" s="22"/>
      <c r="W15" s="22"/>
    </row>
    <row r="16" spans="1:23" ht="15.75" thickBot="1" x14ac:dyDescent="0.3">
      <c r="B16" s="8"/>
      <c r="C16" s="12" t="s">
        <v>1</v>
      </c>
      <c r="D16" s="4" t="s">
        <v>2</v>
      </c>
      <c r="E16" s="4" t="s">
        <v>3</v>
      </c>
      <c r="F16" s="4" t="s">
        <v>4</v>
      </c>
      <c r="G16" s="4" t="s">
        <v>5</v>
      </c>
      <c r="H16" s="14" t="s">
        <v>8</v>
      </c>
      <c r="K16" s="22"/>
      <c r="L16" s="22"/>
      <c r="M16" s="25"/>
      <c r="N16" s="23"/>
      <c r="O16" s="64"/>
      <c r="P16" s="63"/>
      <c r="Q16" s="26"/>
      <c r="R16" s="25"/>
      <c r="S16" s="22"/>
      <c r="T16" s="22"/>
      <c r="U16" s="22"/>
      <c r="V16" s="22"/>
      <c r="W16" s="22"/>
    </row>
    <row r="17" spans="1:23" x14ac:dyDescent="0.25">
      <c r="B17" s="56" t="s">
        <v>10</v>
      </c>
      <c r="C17" s="5">
        <f>+D7-C7</f>
        <v>9.9999999999999645E-2</v>
      </c>
      <c r="D17" s="1">
        <f t="shared" ref="D17:H17" si="0">+E7-D7</f>
        <v>-9.9999999999997868E-3</v>
      </c>
      <c r="E17" s="1">
        <f t="shared" si="0"/>
        <v>2.000000000000135E-2</v>
      </c>
      <c r="F17" s="1">
        <f t="shared" si="0"/>
        <v>-1.0000000000001563E-2</v>
      </c>
      <c r="G17" s="1">
        <f t="shared" si="0"/>
        <v>1.0000000000001563E-2</v>
      </c>
      <c r="H17" s="18">
        <f t="shared" si="0"/>
        <v>9.9999999999997868E-3</v>
      </c>
      <c r="K17" s="22"/>
      <c r="L17" s="26"/>
      <c r="M17" s="25"/>
      <c r="N17" s="23"/>
      <c r="O17" s="65" t="s">
        <v>27</v>
      </c>
      <c r="P17" s="66">
        <v>310</v>
      </c>
      <c r="Q17" s="22" t="s">
        <v>43</v>
      </c>
      <c r="R17" s="25"/>
      <c r="S17" s="22"/>
      <c r="T17" s="22"/>
      <c r="U17" s="22"/>
      <c r="V17" s="22"/>
      <c r="W17" s="22"/>
    </row>
    <row r="18" spans="1:23" x14ac:dyDescent="0.25">
      <c r="B18" s="57" t="s">
        <v>11</v>
      </c>
      <c r="C18" s="59">
        <f t="shared" ref="C18:H20" si="1">+D8-C8</f>
        <v>1.5</v>
      </c>
      <c r="D18" s="32">
        <f t="shared" si="1"/>
        <v>0.78999999999999915</v>
      </c>
      <c r="E18" s="32">
        <f t="shared" si="1"/>
        <v>0.37000000000000099</v>
      </c>
      <c r="F18" s="32">
        <f t="shared" ref="F18" si="2">+G8-F8</f>
        <v>0.10999999999999943</v>
      </c>
      <c r="G18" s="32">
        <f t="shared" si="1"/>
        <v>4.00000000000027E-2</v>
      </c>
      <c r="H18" s="42">
        <f t="shared" si="1"/>
        <v>0.28999999999999915</v>
      </c>
      <c r="K18" s="22"/>
      <c r="L18" s="26"/>
      <c r="M18" s="25"/>
      <c r="N18" s="23"/>
      <c r="O18" s="64" t="s">
        <v>26</v>
      </c>
      <c r="P18" s="63">
        <f>+(P17*4*4*5/6)/(9.81*13)</f>
        <v>32.410674612509474</v>
      </c>
      <c r="Q18" s="60" t="s">
        <v>28</v>
      </c>
      <c r="R18" s="25"/>
      <c r="S18" s="22"/>
      <c r="T18" s="22"/>
      <c r="U18" s="22"/>
      <c r="V18" s="22"/>
      <c r="W18" s="22"/>
    </row>
    <row r="19" spans="1:23" x14ac:dyDescent="0.25">
      <c r="B19" s="58" t="s">
        <v>12</v>
      </c>
      <c r="C19" s="59">
        <f t="shared" si="1"/>
        <v>1.9999999999999574E-2</v>
      </c>
      <c r="D19" s="32">
        <f t="shared" si="1"/>
        <v>1.0000000000001563E-2</v>
      </c>
      <c r="E19" s="32">
        <f t="shared" si="1"/>
        <v>-1.0000000000001563E-2</v>
      </c>
      <c r="F19" s="32">
        <f t="shared" ref="F19" si="3">+G9-F9</f>
        <v>1.0000000000001563E-2</v>
      </c>
      <c r="G19" s="32">
        <f t="shared" si="1"/>
        <v>-1.0000000000001563E-2</v>
      </c>
      <c r="H19" s="42">
        <f t="shared" si="1"/>
        <v>1.0000000000001563E-2</v>
      </c>
      <c r="K19" s="22"/>
      <c r="L19" s="26"/>
      <c r="M19" s="25"/>
      <c r="N19" s="23"/>
      <c r="O19" s="63"/>
      <c r="P19" s="63"/>
      <c r="Q19" s="9"/>
      <c r="R19" s="25"/>
      <c r="S19" s="22"/>
      <c r="T19" s="22"/>
      <c r="U19" s="22"/>
      <c r="V19" s="22"/>
      <c r="W19" s="22"/>
    </row>
    <row r="20" spans="1:23" x14ac:dyDescent="0.25">
      <c r="B20" s="57" t="s">
        <v>13</v>
      </c>
      <c r="C20" s="59">
        <f t="shared" si="1"/>
        <v>-2.000000000000135E-2</v>
      </c>
      <c r="D20" s="32">
        <f t="shared" si="1"/>
        <v>-9.9999999999997868E-3</v>
      </c>
      <c r="E20" s="32">
        <f t="shared" si="1"/>
        <v>-9.9999999999997868E-3</v>
      </c>
      <c r="F20" s="32">
        <f t="shared" ref="F20" si="4">+G10-F10</f>
        <v>0</v>
      </c>
      <c r="G20" s="32">
        <f t="shared" si="1"/>
        <v>9.9999999999997868E-3</v>
      </c>
      <c r="H20" s="42">
        <f t="shared" si="1"/>
        <v>2.000000000000135E-2</v>
      </c>
      <c r="K20" s="22"/>
      <c r="L20" s="26"/>
      <c r="M20" s="25"/>
      <c r="N20" s="23"/>
      <c r="O20" s="63"/>
      <c r="P20" s="63"/>
      <c r="Q20" s="22"/>
      <c r="R20" s="26"/>
      <c r="S20" s="22"/>
      <c r="T20" s="22"/>
      <c r="U20" s="22"/>
      <c r="V20" s="22"/>
      <c r="W20" s="22"/>
    </row>
    <row r="21" spans="1:23" ht="15.75" thickBot="1" x14ac:dyDescent="0.3">
      <c r="B21" s="3" t="s">
        <v>14</v>
      </c>
      <c r="C21" s="6">
        <f>+D11-C11</f>
        <v>1.5</v>
      </c>
      <c r="D21" s="2">
        <f t="shared" ref="D21:H21" si="5">+E11-D11</f>
        <v>0.61000000000000298</v>
      </c>
      <c r="E21" s="2">
        <f t="shared" si="5"/>
        <v>0.19999999999999929</v>
      </c>
      <c r="F21" s="2">
        <f t="shared" si="5"/>
        <v>5.9999999999998721E-2</v>
      </c>
      <c r="G21" s="2">
        <f t="shared" si="5"/>
        <v>0.10999999999999943</v>
      </c>
      <c r="H21" s="19">
        <f t="shared" si="5"/>
        <v>1.370000000000001</v>
      </c>
      <c r="K21" s="22"/>
      <c r="L21" s="27"/>
      <c r="M21" s="25"/>
      <c r="N21" s="23"/>
      <c r="O21" s="63" t="s">
        <v>29</v>
      </c>
      <c r="P21" s="63" t="s">
        <v>30</v>
      </c>
      <c r="Q21" s="22"/>
      <c r="R21" s="25"/>
      <c r="S21" s="22"/>
      <c r="T21" s="22"/>
      <c r="U21" s="22"/>
      <c r="V21" s="22"/>
      <c r="W21" s="22"/>
    </row>
    <row r="22" spans="1:23" x14ac:dyDescent="0.25">
      <c r="K22" s="22"/>
      <c r="L22" s="22"/>
      <c r="M22" s="22"/>
      <c r="N22" s="22"/>
      <c r="O22" s="67" t="s">
        <v>37</v>
      </c>
      <c r="P22" s="65" t="s">
        <v>38</v>
      </c>
      <c r="Q22" s="22"/>
      <c r="R22" s="22"/>
      <c r="S22" s="22"/>
      <c r="T22" s="22"/>
      <c r="U22" s="22"/>
      <c r="V22" s="22"/>
      <c r="W22" s="22"/>
    </row>
    <row r="23" spans="1:23" x14ac:dyDescent="0.25">
      <c r="K23" s="22"/>
      <c r="L23" s="22"/>
      <c r="M23" s="22"/>
      <c r="N23" s="22"/>
      <c r="O23" s="67" t="s">
        <v>31</v>
      </c>
      <c r="P23" s="63" t="s">
        <v>32</v>
      </c>
      <c r="R23" s="22"/>
      <c r="S23" s="22"/>
      <c r="T23" s="22"/>
      <c r="U23" s="22"/>
      <c r="V23" s="22"/>
      <c r="W23" s="22"/>
    </row>
    <row r="24" spans="1:23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67" t="s">
        <v>42</v>
      </c>
      <c r="P24" s="63" t="s">
        <v>44</v>
      </c>
      <c r="Q24" s="26"/>
      <c r="R24" s="22"/>
      <c r="S24" s="22"/>
      <c r="T24" s="22"/>
      <c r="U24" s="22"/>
      <c r="V24" s="22"/>
      <c r="W24" s="22"/>
    </row>
    <row r="25" spans="1:23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67" t="s">
        <v>33</v>
      </c>
      <c r="P25" s="67" t="s">
        <v>34</v>
      </c>
      <c r="Q25" s="27"/>
      <c r="R25" s="22"/>
      <c r="S25" s="22"/>
      <c r="T25" s="22"/>
      <c r="U25" s="22"/>
      <c r="V25" s="22"/>
      <c r="W25" s="22"/>
    </row>
    <row r="26" spans="1:23" x14ac:dyDescent="0.25">
      <c r="A26" s="22"/>
      <c r="B26" s="22"/>
      <c r="C26" s="23"/>
      <c r="D26" s="25"/>
      <c r="E26" s="29"/>
      <c r="F26" s="22"/>
      <c r="G26" s="25"/>
      <c r="H26" s="23"/>
      <c r="I26" s="17"/>
      <c r="J26" s="22"/>
      <c r="K26" s="22"/>
      <c r="L26" s="22"/>
      <c r="M26" s="25"/>
      <c r="N26" s="22"/>
      <c r="O26" s="67" t="s">
        <v>35</v>
      </c>
      <c r="P26" s="67" t="s">
        <v>36</v>
      </c>
      <c r="Q26" s="22"/>
      <c r="S26" s="22"/>
      <c r="T26" s="22"/>
      <c r="U26" s="22"/>
      <c r="V26" s="22"/>
      <c r="W26" s="22"/>
    </row>
    <row r="27" spans="1:23" x14ac:dyDescent="0.25">
      <c r="A27" s="22"/>
      <c r="B27" s="26"/>
      <c r="C27" s="23"/>
      <c r="D27" s="28"/>
      <c r="E27" s="30"/>
      <c r="F27" s="26"/>
      <c r="G27" s="25"/>
      <c r="H27" s="23"/>
      <c r="I27" s="17"/>
      <c r="J27" s="22"/>
      <c r="K27" s="22"/>
      <c r="L27" s="26"/>
      <c r="M27" s="25"/>
      <c r="N27" s="22"/>
      <c r="R27" s="25"/>
      <c r="S27" s="22"/>
      <c r="T27" s="22"/>
      <c r="U27" s="22"/>
      <c r="V27" s="22"/>
      <c r="W27" s="22"/>
    </row>
    <row r="28" spans="1:23" x14ac:dyDescent="0.25">
      <c r="A28" s="22"/>
      <c r="B28" s="27"/>
      <c r="C28" s="23"/>
      <c r="D28" s="25"/>
      <c r="E28" s="30"/>
      <c r="F28" s="27"/>
      <c r="G28" s="25"/>
      <c r="H28" s="23"/>
      <c r="I28" s="17"/>
      <c r="J28" s="22"/>
      <c r="K28" s="22"/>
      <c r="L28" s="27"/>
      <c r="M28" s="25"/>
      <c r="N28" s="22"/>
      <c r="R28" s="25"/>
      <c r="S28" s="22"/>
      <c r="T28" s="22"/>
      <c r="U28" s="22"/>
      <c r="V28" s="22"/>
      <c r="W28" s="22"/>
    </row>
    <row r="29" spans="1:23" x14ac:dyDescent="0.25">
      <c r="A29" s="22"/>
      <c r="B29" s="1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R29" s="22"/>
      <c r="S29" s="22"/>
      <c r="T29" s="22"/>
      <c r="U29" s="22"/>
      <c r="V29" s="22"/>
      <c r="W29" s="22"/>
    </row>
    <row r="30" spans="1:23" x14ac:dyDescent="0.25">
      <c r="A30" s="22"/>
      <c r="B30" s="1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23" x14ac:dyDescent="0.25">
      <c r="B31" s="11"/>
    </row>
    <row r="46" spans="2:2" x14ac:dyDescent="0.25">
      <c r="B46" s="9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2022-01-16T10:44:00Z</dcterms:created>
  <dcterms:modified xsi:type="dcterms:W3CDTF">2022-05-01T13:07:13Z</dcterms:modified>
</cp:coreProperties>
</file>